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70" windowWidth="193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<sst xmlns="http://schemas.openxmlformats.org/spreadsheetml/2006/main" count="236" uniqueCount="154">
  <si>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</si>
  <si>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</si>
  <si>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</si>
  <si>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</si>
  <si>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</si>
  <si>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</si>
  <si>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</si>
  <si>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</si>
  <si>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</si>
  <si>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</si>
  <si>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</si>
  <si>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</si>
  <si>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</si>
  <si>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</si>
  <si>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</si>
  <si>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</si>
  <si>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</si>
  <si>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</si>
  <si>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</si>
  <si>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</si>
  <si>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</si>
  <si>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</si>
  <si>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</si>
  <si>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</si>
  <si>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</si>
  <si>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</si>
  <si>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</si>
  <si>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</si>
  <si>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</si>
  <si>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</si>
  <si>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</si>
  <si>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</si>
  <si>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</si>
  <si>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</si>
  <si>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</si>
  <si>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</si>
  <si>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</si>
  <si>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</si>
  <si>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</si>
  <si>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</si>
  <si>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</si>
  <si>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</si>
  <si>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</si>
  <si>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</si>
  <si>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</si>
  <si>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</si>
  <si>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</si>
  <si>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</si>
  <si>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</si>
  <si>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</si>
  <si>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</si>
  <si>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</si>
  <si>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</si>
  <si>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</si>
  <si>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</si>
  <si>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</si>
  <si>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</si>
  <si>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</si>
  <si>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</si>
  <si>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</si>
  <si>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</si>
  <si>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</si>
  <si>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</si>
  <si>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</si>
  <si>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</si>
  <si>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</si>
  <si>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</si>
  <si>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</si>
  <si>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</si>
  <si>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</si>
  <si>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</si>
  <si>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</si>
  <si>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</si>
  <si>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</si>
  <si>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</si>
  <si>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</si>
  <si>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</si>
  <si>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</si>
  <si>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</si>
  <si>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</si>
  <si>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 xml:space="preserve"> </t>
  </si>
  <si>
    <t>1610</t>
  </si>
  <si>
    <t>затвердженого наказом Міністерства фінансів України
від 7 лютого 2013 р. N 73</t>
  </si>
  <si>
    <t>Додаток 1
до Національного положення (стандарту) бухгалтерського 
обліку 1 "Загальні вимоги до фінансової звітності",</t>
  </si>
  <si>
    <t>БАЛАНС (ЗВІТ ПРО ФІНАНСОВИЙ СТАН)</t>
  </si>
  <si>
    <r>
      <t xml:space="preserve"> ---------
 </t>
    </r>
    <r>
      <rPr>
        <i/>
        <vertAlign val="superscript"/>
        <sz val="9"/>
        <color indexed="8"/>
        <rFont val="Times New Roman"/>
        <family val="1"/>
      </rPr>
      <t xml:space="preserve">1 </t>
    </r>
    <r>
      <rPr>
        <i/>
        <sz val="9"/>
        <color indexed="8"/>
        <rFont val="Times New Roman"/>
        <family val="1"/>
      </rPr>
      <t>Визначається в порядку, встановленому центральним органом виконавчої влади, що реалізує державну політику у сфері статистики.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</si>
  <si>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</si>
  <si>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</si>
  <si>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Зареєстрований (пайовий) капітал</t>
  </si>
  <si>
    <t>230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</si>
  <si>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</si>
  <si>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</si>
  <si>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</si>
  <si>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</si>
  <si>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</si>
  <si>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</si>
  <si>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</si>
  <si>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</si>
  <si>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1166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</si>
  <si>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</si>
  <si>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</si>
  <si>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</si>
  <si>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</si>
  <si>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Векселі видані</t>
  </si>
  <si>
    <t>Поточна кредититорська заборгованість за товари, роботи, послуги</t>
  </si>
  <si>
    <t>-</t>
  </si>
  <si>
    <t>1145</t>
  </si>
  <si>
    <t>із внутрішніх розрахунків</t>
  </si>
  <si>
    <t>1167</t>
  </si>
  <si>
    <t>Рахунки в банках</t>
  </si>
  <si>
    <t>1645</t>
  </si>
  <si>
    <t>Поточна кредиторська заборгованість із внутрішніх розрахунків</t>
  </si>
  <si>
    <t>ПАТ АСК "ДНІСТЕР"</t>
  </si>
  <si>
    <t>Публічне акціонерне товариство</t>
  </si>
  <si>
    <t>13800475</t>
  </si>
  <si>
    <t>4610136300</t>
  </si>
  <si>
    <t>65.12</t>
  </si>
  <si>
    <t>м.Львів, Залізничний район</t>
  </si>
  <si>
    <t>Інші види страхування, крім страхування життя</t>
  </si>
  <si>
    <t>79022, м.Львів, вул. Городоцька, 174</t>
  </si>
  <si>
    <t>v</t>
  </si>
  <si>
    <t>1140</t>
  </si>
  <si>
    <t>з нарахованих доходів</t>
  </si>
  <si>
    <t>1180</t>
  </si>
  <si>
    <t>Частка перестраховика в страхових резервах</t>
  </si>
  <si>
    <t>1181</t>
  </si>
  <si>
    <t>1182</t>
  </si>
  <si>
    <t>резервах збитків або резервах належних виплат</t>
  </si>
  <si>
    <t>1183</t>
  </si>
  <si>
    <t>резервах незароблених премій</t>
  </si>
  <si>
    <t>1184</t>
  </si>
  <si>
    <t>інших страхових резервах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</si>
  <si>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</si>
  <si>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</si>
  <si>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</si>
  <si>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</si>
  <si>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</si>
  <si>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</si>
  <si>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1526</t>
  </si>
  <si>
    <t>1530</t>
  </si>
  <si>
    <t>1531</t>
  </si>
  <si>
    <t>1532</t>
  </si>
  <si>
    <t>1533</t>
  </si>
  <si>
    <t>1534</t>
  </si>
  <si>
    <t>1650</t>
  </si>
  <si>
    <t>за страховою діяльністю</t>
  </si>
  <si>
    <t>Ривак А.І.</t>
  </si>
  <si>
    <t>у тому числі в: резервах довгострокових зобовязань</t>
  </si>
  <si>
    <t>в т.ч. готівка</t>
  </si>
  <si>
    <t>2016</t>
  </si>
  <si>
    <t xml:space="preserve">             Руньковська С.В.</t>
  </si>
  <si>
    <t>31</t>
  </si>
  <si>
    <t>12</t>
  </si>
  <si>
    <t>на 31 грудня 2016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</si>
</sst>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31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right"/>
    </xf>
    <xf numFmtId="49" fontId="24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0" fillId="0" borderId="18" xfId="0" applyNumberFormat="1" applyFont="1" applyFill="1" applyBorder="1" applyAlignment="1">
      <alignment horizontal="left" vertical="center" wrapText="1" indent="1"/>
    </xf>
    <xf numFmtId="49" fontId="0" fillId="0" borderId="13" xfId="0" applyNumberFormat="1" applyFont="1" applyFill="1" applyBorder="1" applyAlignment="1">
      <alignment horizontal="left" vertical="center" wrapText="1" indent="1"/>
    </xf>
    <xf numFmtId="49" fontId="0" fillId="0" borderId="23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27"/>
  <sheetViews>
    <sheetView showGridLines="0" showZeros="0" tabSelected="1" zoomScale="166" zoomScaleNormal="166" zoomScalePageLayoutView="0" workbookViewId="0" topLeftCell="A1">
      <selection activeCell="A19" sqref="A19"/>
    </sheetView>
  </sheetViews>
  <sheetFormatPr defaultColWidth="1.5" defaultRowHeight="12.75"/>
  <cols>
    <col min="1" max="86" width="1.5" style="1" customWidth="1"/>
    <col min="87" max="87" width="1.83203125" style="1" customWidth="1"/>
    <col min="88" max="16384" width="1.5" style="1" customWidth="1"/>
  </cols>
  <sheetData>
    <row r="1" spans="34:71" s="2" customFormat="1" ht="36" customHeight="1">
      <c r="AH1" s="75" t="s">
        <v>83</v>
      </c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</row>
    <row r="2" spans="34:71" s="4" customFormat="1" ht="21" customHeight="1">
      <c r="AH2" s="76" t="s">
        <v>82</v>
      </c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</row>
    <row r="3" spans="49:69" s="5" customFormat="1" ht="4.5" customHeight="1"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1:71" s="5" customFormat="1" ht="13.5" customHeight="1">
      <c r="U4" s="7"/>
      <c r="V4" s="8"/>
      <c r="BK4" s="25" t="s">
        <v>0</v>
      </c>
      <c r="BL4" s="25"/>
      <c r="BM4" s="25"/>
      <c r="BN4" s="25"/>
      <c r="BO4" s="25"/>
      <c r="BP4" s="25"/>
      <c r="BQ4" s="25"/>
      <c r="BR4" s="25"/>
      <c r="BS4" s="25"/>
    </row>
    <row r="5" spans="1:71" s="5" customFormat="1" ht="13.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3"/>
      <c r="BK5" s="48" t="s">
        <v>149</v>
      </c>
      <c r="BL5" s="48"/>
      <c r="BM5" s="48"/>
      <c r="BN5" s="25" t="s">
        <v>152</v>
      </c>
      <c r="BO5" s="25"/>
      <c r="BP5" s="25"/>
      <c r="BQ5" s="25" t="s">
        <v>151</v>
      </c>
      <c r="BR5" s="25"/>
      <c r="BS5" s="25"/>
    </row>
    <row r="6" spans="1:71" s="5" customFormat="1" ht="16.5" customHeight="1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78" t="s">
        <v>112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B6" s="49" t="s">
        <v>2</v>
      </c>
      <c r="BC6" s="49"/>
      <c r="BD6" s="49"/>
      <c r="BE6" s="49"/>
      <c r="BF6" s="49"/>
      <c r="BG6" s="49"/>
      <c r="BH6" s="49"/>
      <c r="BI6" s="49"/>
      <c r="BJ6" s="50"/>
      <c r="BK6" s="48" t="s">
        <v>114</v>
      </c>
      <c r="BL6" s="48"/>
      <c r="BM6" s="48"/>
      <c r="BN6" s="48"/>
      <c r="BO6" s="48"/>
      <c r="BP6" s="48"/>
      <c r="BQ6" s="48"/>
      <c r="BR6" s="48"/>
      <c r="BS6" s="48"/>
    </row>
    <row r="7" spans="1:71" s="5" customFormat="1" ht="13.5" customHeight="1">
      <c r="A7" s="49" t="s">
        <v>10</v>
      </c>
      <c r="B7" s="49"/>
      <c r="C7" s="49"/>
      <c r="D7" s="49"/>
      <c r="E7" s="49"/>
      <c r="F7" s="49"/>
      <c r="G7" s="49"/>
      <c r="H7" s="51" t="s">
        <v>117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B7" s="49" t="s">
        <v>3</v>
      </c>
      <c r="BC7" s="49"/>
      <c r="BD7" s="49"/>
      <c r="BE7" s="49"/>
      <c r="BF7" s="49"/>
      <c r="BG7" s="49"/>
      <c r="BH7" s="49"/>
      <c r="BI7" s="49"/>
      <c r="BJ7" s="50"/>
      <c r="BK7" s="48" t="s">
        <v>115</v>
      </c>
      <c r="BL7" s="48"/>
      <c r="BM7" s="48"/>
      <c r="BN7" s="48"/>
      <c r="BO7" s="48"/>
      <c r="BP7" s="48"/>
      <c r="BQ7" s="48"/>
      <c r="BR7" s="48"/>
      <c r="BS7" s="48"/>
    </row>
    <row r="8" spans="1:71" s="5" customFormat="1" ht="26.25" customHeight="1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113</v>
      </c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B8" s="49" t="s">
        <v>4</v>
      </c>
      <c r="BC8" s="49"/>
      <c r="BD8" s="49"/>
      <c r="BE8" s="49"/>
      <c r="BF8" s="49"/>
      <c r="BG8" s="49"/>
      <c r="BH8" s="49"/>
      <c r="BI8" s="49"/>
      <c r="BJ8" s="50"/>
      <c r="BK8" s="48" t="s">
        <v>89</v>
      </c>
      <c r="BL8" s="48"/>
      <c r="BM8" s="48"/>
      <c r="BN8" s="48"/>
      <c r="BO8" s="48"/>
      <c r="BP8" s="48"/>
      <c r="BQ8" s="48"/>
      <c r="BR8" s="48"/>
      <c r="BS8" s="48"/>
    </row>
    <row r="9" spans="1:71" s="5" customFormat="1" ht="13.5" customHeight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1" t="s">
        <v>118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B9" s="49" t="s">
        <v>5</v>
      </c>
      <c r="BC9" s="49"/>
      <c r="BD9" s="49"/>
      <c r="BE9" s="49"/>
      <c r="BF9" s="49"/>
      <c r="BG9" s="49"/>
      <c r="BH9" s="49"/>
      <c r="BI9" s="49"/>
      <c r="BJ9" s="50"/>
      <c r="BK9" s="48" t="s">
        <v>116</v>
      </c>
      <c r="BL9" s="48"/>
      <c r="BM9" s="48"/>
      <c r="BN9" s="48"/>
      <c r="BO9" s="48"/>
      <c r="BP9" s="48"/>
      <c r="BQ9" s="48"/>
      <c r="BR9" s="48"/>
      <c r="BS9" s="48"/>
    </row>
    <row r="10" spans="1:71" s="5" customFormat="1" ht="13.5" customHeight="1">
      <c r="A10" s="49" t="s">
        <v>13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9">
        <v>23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5" customFormat="1" ht="13.5" customHeight="1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1" t="s">
        <v>119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5" customFormat="1" ht="25.5" customHeight="1">
      <c r="A12" s="49" t="s">
        <v>87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3" spans="1:71" s="5" customFormat="1" ht="13.5" customHeight="1">
      <c r="A13" s="49" t="s">
        <v>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9"/>
      <c r="BL13" s="9"/>
      <c r="BM13" s="9"/>
      <c r="BN13" s="9"/>
      <c r="BO13" s="9"/>
      <c r="BP13" s="9"/>
      <c r="BQ13" s="9"/>
      <c r="BR13" s="9"/>
      <c r="BS13" s="9"/>
    </row>
    <row r="14" spans="1:71" s="5" customFormat="1" ht="13.5" customHeight="1">
      <c r="A14" s="49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55"/>
      <c r="BL14" s="56"/>
      <c r="BM14" s="56"/>
      <c r="BN14" s="56"/>
      <c r="BO14" s="56"/>
      <c r="BP14" s="56"/>
      <c r="BQ14" s="56"/>
      <c r="BR14" s="56"/>
      <c r="BS14" s="57"/>
    </row>
    <row r="15" spans="1:71" s="5" customFormat="1" ht="13.5" customHeight="1">
      <c r="A15" s="49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55" t="s">
        <v>120</v>
      </c>
      <c r="BL15" s="56"/>
      <c r="BM15" s="56"/>
      <c r="BN15" s="56"/>
      <c r="BO15" s="56"/>
      <c r="BP15" s="56"/>
      <c r="BQ15" s="56"/>
      <c r="BR15" s="56"/>
      <c r="BS15" s="57"/>
    </row>
    <row r="16" s="5" customFormat="1" ht="0.75" customHeight="1"/>
    <row r="17" spans="1:71" s="5" customFormat="1" ht="18" customHeight="1">
      <c r="A17" s="66" t="s">
        <v>84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</row>
    <row r="18" spans="1:71" s="5" customFormat="1" ht="14.25" customHeight="1">
      <c r="A18" s="67" t="s">
        <v>153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</row>
    <row r="19" spans="42:71" s="5" customFormat="1" ht="13.5" customHeight="1">
      <c r="AP19" s="63" t="s">
        <v>15</v>
      </c>
      <c r="AQ19" s="63"/>
      <c r="AR19" s="63"/>
      <c r="AS19" s="63"/>
      <c r="AT19" s="63"/>
      <c r="AU19" s="63"/>
      <c r="AV19" s="63"/>
      <c r="AW19" s="63"/>
      <c r="AX19" s="63"/>
      <c r="AY19" s="10"/>
      <c r="AZ19" s="68" t="s">
        <v>16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9"/>
      <c r="BK19" s="60">
        <v>1801001</v>
      </c>
      <c r="BL19" s="61"/>
      <c r="BM19" s="61"/>
      <c r="BN19" s="61"/>
      <c r="BO19" s="61"/>
      <c r="BP19" s="61"/>
      <c r="BQ19" s="61"/>
      <c r="BR19" s="61"/>
      <c r="BS19" s="62"/>
    </row>
    <row r="20" s="5" customFormat="1" ht="3.75" customHeight="1"/>
    <row r="21" spans="1:71" s="5" customFormat="1" ht="22.5" customHeight="1">
      <c r="A21" s="64" t="s">
        <v>17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58" t="s">
        <v>18</v>
      </c>
      <c r="AU21" s="58"/>
      <c r="AV21" s="58"/>
      <c r="AW21" s="58"/>
      <c r="AX21" s="64" t="s">
        <v>19</v>
      </c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 t="s">
        <v>20</v>
      </c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s="5" customFormat="1" ht="10.5" customHeight="1">
      <c r="A22" s="70">
        <v>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65">
        <v>2</v>
      </c>
      <c r="AU22" s="65"/>
      <c r="AV22" s="65"/>
      <c r="AW22" s="65"/>
      <c r="AX22" s="65">
        <v>3</v>
      </c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>
        <v>4</v>
      </c>
      <c r="BJ22" s="65"/>
      <c r="BK22" s="65"/>
      <c r="BL22" s="65"/>
      <c r="BM22" s="65"/>
      <c r="BN22" s="65"/>
      <c r="BO22" s="65"/>
      <c r="BP22" s="65"/>
      <c r="BQ22" s="65"/>
      <c r="BR22" s="65"/>
      <c r="BS22" s="65"/>
    </row>
    <row r="23" spans="1:71" s="5" customFormat="1" ht="12.75" customHeight="1">
      <c r="A23" s="84" t="s">
        <v>21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6"/>
      <c r="AT23" s="29">
        <v>1000</v>
      </c>
      <c r="AU23" s="29"/>
      <c r="AV23" s="29"/>
      <c r="AW23" s="30"/>
      <c r="AX23" s="121">
        <v>109</v>
      </c>
      <c r="AY23" s="122"/>
      <c r="AZ23" s="122"/>
      <c r="BA23" s="122"/>
      <c r="BB23" s="122"/>
      <c r="BC23" s="122"/>
      <c r="BD23" s="122"/>
      <c r="BE23" s="122"/>
      <c r="BF23" s="122"/>
      <c r="BG23" s="122"/>
      <c r="BH23" s="123"/>
      <c r="BI23" s="121">
        <f>BI25-BI26</f>
        <v>104</v>
      </c>
      <c r="BJ23" s="122"/>
      <c r="BK23" s="122"/>
      <c r="BL23" s="122"/>
      <c r="BM23" s="122"/>
      <c r="BN23" s="122"/>
      <c r="BO23" s="122"/>
      <c r="BP23" s="122"/>
      <c r="BQ23" s="122"/>
      <c r="BR23" s="122"/>
      <c r="BS23" s="123"/>
    </row>
    <row r="24" spans="1:71" s="5" customFormat="1" ht="11.25" customHeight="1">
      <c r="A24" s="102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103"/>
      <c r="AT24" s="32"/>
      <c r="AU24" s="32"/>
      <c r="AV24" s="32"/>
      <c r="AW24" s="33"/>
      <c r="AX24" s="124"/>
      <c r="AY24" s="125"/>
      <c r="AZ24" s="125"/>
      <c r="BA24" s="125"/>
      <c r="BB24" s="125"/>
      <c r="BC24" s="125"/>
      <c r="BD24" s="125"/>
      <c r="BE24" s="125"/>
      <c r="BF24" s="125"/>
      <c r="BG24" s="125"/>
      <c r="BH24" s="126"/>
      <c r="BI24" s="124"/>
      <c r="BJ24" s="125"/>
      <c r="BK24" s="125"/>
      <c r="BL24" s="125"/>
      <c r="BM24" s="125"/>
      <c r="BN24" s="125"/>
      <c r="BO24" s="125"/>
      <c r="BP24" s="125"/>
      <c r="BQ24" s="125"/>
      <c r="BR24" s="125"/>
      <c r="BS24" s="126"/>
    </row>
    <row r="25" spans="1:71" s="5" customFormat="1" ht="13.5" customHeight="1">
      <c r="A25" s="98" t="s">
        <v>23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25">
        <v>1001</v>
      </c>
      <c r="AU25" s="25"/>
      <c r="AV25" s="25"/>
      <c r="AW25" s="25"/>
      <c r="AX25" s="35">
        <v>189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>
        <v>189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</row>
    <row r="26" spans="1:71" s="5" customFormat="1" ht="13.5" customHeight="1">
      <c r="A26" s="97" t="s">
        <v>24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25">
        <v>1002</v>
      </c>
      <c r="AU26" s="25"/>
      <c r="AV26" s="25"/>
      <c r="AW26" s="25"/>
      <c r="AX26" s="35">
        <v>80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>
        <v>85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s="5" customFormat="1" ht="13.5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>
        <v>1005</v>
      </c>
      <c r="AU27" s="25"/>
      <c r="AV27" s="25"/>
      <c r="AW27" s="25"/>
      <c r="AX27" s="35" t="s">
        <v>105</v>
      </c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 t="s">
        <v>105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</row>
    <row r="28" spans="1:71" s="5" customFormat="1" ht="13.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5">
        <v>1010</v>
      </c>
      <c r="AU28" s="25"/>
      <c r="AV28" s="25"/>
      <c r="AW28" s="25"/>
      <c r="AX28" s="72">
        <v>164</v>
      </c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>
        <f>BI29-BI30</f>
        <v>122</v>
      </c>
      <c r="BJ28" s="72"/>
      <c r="BK28" s="72"/>
      <c r="BL28" s="72"/>
      <c r="BM28" s="72"/>
      <c r="BN28" s="72"/>
      <c r="BO28" s="72"/>
      <c r="BP28" s="72"/>
      <c r="BQ28" s="72"/>
      <c r="BR28" s="72"/>
      <c r="BS28" s="72"/>
    </row>
    <row r="29" spans="1:71" s="5" customFormat="1" ht="13.5" customHeight="1">
      <c r="A29" s="97" t="s">
        <v>23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25">
        <v>1011</v>
      </c>
      <c r="AU29" s="25"/>
      <c r="AV29" s="25"/>
      <c r="AW29" s="25"/>
      <c r="AX29" s="35">
        <v>1558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>
        <v>1571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</row>
    <row r="30" spans="1:71" s="5" customFormat="1" ht="13.5" customHeight="1">
      <c r="A30" s="97" t="s">
        <v>27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25">
        <v>1012</v>
      </c>
      <c r="AU30" s="25"/>
      <c r="AV30" s="25"/>
      <c r="AW30" s="25"/>
      <c r="AX30" s="35">
        <v>1394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>
        <v>1449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</row>
    <row r="31" spans="1:71" s="5" customFormat="1" ht="13.5" customHeight="1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>
        <v>1015</v>
      </c>
      <c r="AU31" s="25"/>
      <c r="AV31" s="25"/>
      <c r="AW31" s="25"/>
      <c r="AX31" s="35" t="s">
        <v>105</v>
      </c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 t="s">
        <v>105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5"/>
    </row>
    <row r="32" spans="1:71" s="5" customFormat="1" ht="13.5" customHeight="1">
      <c r="A32" s="112" t="s">
        <v>29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25">
        <v>1020</v>
      </c>
      <c r="AU32" s="25"/>
      <c r="AV32" s="25"/>
      <c r="AW32" s="25"/>
      <c r="AX32" s="35" t="s">
        <v>105</v>
      </c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 t="s">
        <v>105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5"/>
    </row>
    <row r="33" spans="1:71" s="5" customFormat="1" ht="12.75" customHeight="1">
      <c r="A33" s="114" t="s">
        <v>30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6"/>
      <c r="AT33" s="105">
        <v>1030</v>
      </c>
      <c r="AU33" s="106"/>
      <c r="AV33" s="106"/>
      <c r="AW33" s="107"/>
      <c r="AX33" s="89">
        <v>48481</v>
      </c>
      <c r="AY33" s="90"/>
      <c r="AZ33" s="90"/>
      <c r="BA33" s="90"/>
      <c r="BB33" s="90"/>
      <c r="BC33" s="90"/>
      <c r="BD33" s="90"/>
      <c r="BE33" s="90"/>
      <c r="BF33" s="90"/>
      <c r="BG33" s="90"/>
      <c r="BH33" s="91"/>
      <c r="BI33" s="89">
        <v>48481</v>
      </c>
      <c r="BJ33" s="90"/>
      <c r="BK33" s="90"/>
      <c r="BL33" s="90"/>
      <c r="BM33" s="90"/>
      <c r="BN33" s="90"/>
      <c r="BO33" s="90"/>
      <c r="BP33" s="90"/>
      <c r="BQ33" s="90"/>
      <c r="BR33" s="90"/>
      <c r="BS33" s="91"/>
    </row>
    <row r="34" spans="1:71" s="5" customFormat="1" ht="12.75" customHeight="1">
      <c r="A34" s="102" t="s">
        <v>31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103"/>
      <c r="AT34" s="108"/>
      <c r="AU34" s="109"/>
      <c r="AV34" s="109"/>
      <c r="AW34" s="110"/>
      <c r="AX34" s="92"/>
      <c r="AY34" s="93"/>
      <c r="AZ34" s="93"/>
      <c r="BA34" s="93"/>
      <c r="BB34" s="93"/>
      <c r="BC34" s="93"/>
      <c r="BD34" s="93"/>
      <c r="BE34" s="93"/>
      <c r="BF34" s="93"/>
      <c r="BG34" s="93"/>
      <c r="BH34" s="94"/>
      <c r="BI34" s="92"/>
      <c r="BJ34" s="93"/>
      <c r="BK34" s="93"/>
      <c r="BL34" s="93"/>
      <c r="BM34" s="93"/>
      <c r="BN34" s="93"/>
      <c r="BO34" s="93"/>
      <c r="BP34" s="93"/>
      <c r="BQ34" s="93"/>
      <c r="BR34" s="93"/>
      <c r="BS34" s="94"/>
    </row>
    <row r="35" spans="1:71" s="5" customFormat="1" ht="13.5" customHeight="1">
      <c r="A35" s="104" t="s">
        <v>32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5">
        <v>1035</v>
      </c>
      <c r="AU35" s="25"/>
      <c r="AV35" s="25"/>
      <c r="AW35" s="25"/>
      <c r="AX35" s="35" t="s">
        <v>105</v>
      </c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 t="s">
        <v>105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5"/>
    </row>
    <row r="36" spans="1:71" s="5" customFormat="1" ht="13.5" customHeight="1">
      <c r="A36" s="24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>
        <v>1040</v>
      </c>
      <c r="AU36" s="25"/>
      <c r="AV36" s="25"/>
      <c r="AW36" s="25"/>
      <c r="AX36" s="35">
        <v>3280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>
        <v>2136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5"/>
    </row>
    <row r="37" spans="1:71" s="5" customFormat="1" ht="13.5" customHeight="1">
      <c r="A37" s="24" t="s">
        <v>34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>
        <v>1045</v>
      </c>
      <c r="AU37" s="25"/>
      <c r="AV37" s="25"/>
      <c r="AW37" s="25"/>
      <c r="AX37" s="35" t="s">
        <v>105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 t="s">
        <v>105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s="5" customFormat="1" ht="13.5" customHeight="1">
      <c r="A38" s="24" t="s">
        <v>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5">
        <v>1090</v>
      </c>
      <c r="AU38" s="25"/>
      <c r="AV38" s="25"/>
      <c r="AW38" s="25"/>
      <c r="AX38" s="35">
        <v>1344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>
        <v>1344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  <row r="39" spans="1:71" s="5" customFormat="1" ht="13.5" customHeight="1">
      <c r="A39" s="101" t="s">
        <v>36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73">
        <v>1095</v>
      </c>
      <c r="AU39" s="73"/>
      <c r="AV39" s="73"/>
      <c r="AW39" s="73"/>
      <c r="AX39" s="27">
        <f>AX38+AX36+AX33+AX28+AX23</f>
        <v>53378</v>
      </c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>
        <f>BI38+BI36+BI33+BI28+BI23</f>
        <v>52187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s="5" customFormat="1" ht="12.75" customHeight="1">
      <c r="A40" s="84" t="s">
        <v>37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6"/>
      <c r="AT40" s="28">
        <v>1100</v>
      </c>
      <c r="AU40" s="29"/>
      <c r="AV40" s="29"/>
      <c r="AW40" s="30"/>
      <c r="AX40" s="42">
        <v>136</v>
      </c>
      <c r="AY40" s="43"/>
      <c r="AZ40" s="43"/>
      <c r="BA40" s="43"/>
      <c r="BB40" s="43"/>
      <c r="BC40" s="43"/>
      <c r="BD40" s="43"/>
      <c r="BE40" s="43"/>
      <c r="BF40" s="43"/>
      <c r="BG40" s="43"/>
      <c r="BH40" s="44"/>
      <c r="BI40" s="42">
        <v>165</v>
      </c>
      <c r="BJ40" s="43"/>
      <c r="BK40" s="43"/>
      <c r="BL40" s="43"/>
      <c r="BM40" s="43"/>
      <c r="BN40" s="43"/>
      <c r="BO40" s="43"/>
      <c r="BP40" s="43"/>
      <c r="BQ40" s="43"/>
      <c r="BR40" s="43"/>
      <c r="BS40" s="44"/>
    </row>
    <row r="41" spans="1:71" s="5" customFormat="1" ht="12.75" customHeight="1">
      <c r="A41" s="102" t="s">
        <v>38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103"/>
      <c r="AT41" s="31"/>
      <c r="AU41" s="32"/>
      <c r="AV41" s="32"/>
      <c r="AW41" s="33"/>
      <c r="AX41" s="45"/>
      <c r="AY41" s="46"/>
      <c r="AZ41" s="46"/>
      <c r="BA41" s="46"/>
      <c r="BB41" s="46"/>
      <c r="BC41" s="46"/>
      <c r="BD41" s="46"/>
      <c r="BE41" s="46"/>
      <c r="BF41" s="46"/>
      <c r="BG41" s="46"/>
      <c r="BH41" s="47"/>
      <c r="BI41" s="45"/>
      <c r="BJ41" s="46"/>
      <c r="BK41" s="46"/>
      <c r="BL41" s="46"/>
      <c r="BM41" s="46"/>
      <c r="BN41" s="46"/>
      <c r="BO41" s="46"/>
      <c r="BP41" s="46"/>
      <c r="BQ41" s="46"/>
      <c r="BR41" s="46"/>
      <c r="BS41" s="47"/>
    </row>
    <row r="42" spans="1:71" s="5" customFormat="1" ht="13.5" customHeight="1">
      <c r="A42" s="99" t="s">
        <v>90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100"/>
      <c r="AT42" s="74" t="s">
        <v>91</v>
      </c>
      <c r="AU42" s="87"/>
      <c r="AV42" s="87"/>
      <c r="AW42" s="88"/>
      <c r="AX42" s="37">
        <v>136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9"/>
      <c r="BI42" s="37">
        <v>165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9"/>
    </row>
    <row r="43" spans="1:71" s="5" customFormat="1" ht="13.5" customHeight="1">
      <c r="A43" s="99" t="s">
        <v>92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00"/>
      <c r="AT43" s="74" t="s">
        <v>93</v>
      </c>
      <c r="AU43" s="87"/>
      <c r="AV43" s="87"/>
      <c r="AW43" s="88"/>
      <c r="AX43" s="37" t="s">
        <v>105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9"/>
      <c r="BI43" s="37" t="s">
        <v>105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9"/>
    </row>
    <row r="44" spans="1:71" s="5" customFormat="1" ht="13.5" customHeight="1">
      <c r="A44" s="99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100"/>
      <c r="AT44" s="74" t="s">
        <v>95</v>
      </c>
      <c r="AU44" s="87"/>
      <c r="AV44" s="87"/>
      <c r="AW44" s="88"/>
      <c r="AX44" s="37" t="s">
        <v>105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39"/>
      <c r="BI44" s="37" t="s">
        <v>105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9"/>
    </row>
    <row r="45" spans="1:71" s="5" customFormat="1" ht="13.5" customHeight="1">
      <c r="A45" s="99" t="s">
        <v>96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100"/>
      <c r="AT45" s="74" t="s">
        <v>97</v>
      </c>
      <c r="AU45" s="87"/>
      <c r="AV45" s="87"/>
      <c r="AW45" s="88"/>
      <c r="AX45" s="37" t="s">
        <v>105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9"/>
      <c r="BI45" s="37" t="s">
        <v>105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9"/>
    </row>
    <row r="46" spans="1:71" s="5" customFormat="1" ht="13.5" customHeight="1">
      <c r="A46" s="99" t="s">
        <v>39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100"/>
      <c r="AT46" s="74">
        <v>1110</v>
      </c>
      <c r="AU46" s="87"/>
      <c r="AV46" s="87"/>
      <c r="AW46" s="88"/>
      <c r="AX46" s="37" t="s">
        <v>105</v>
      </c>
      <c r="AY46" s="38"/>
      <c r="AZ46" s="38"/>
      <c r="BA46" s="38"/>
      <c r="BB46" s="38"/>
      <c r="BC46" s="38"/>
      <c r="BD46" s="38"/>
      <c r="BE46" s="38"/>
      <c r="BF46" s="38"/>
      <c r="BG46" s="38"/>
      <c r="BH46" s="39"/>
      <c r="BI46" s="37" t="s">
        <v>105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9"/>
    </row>
    <row r="47" spans="1:71" s="5" customFormat="1" ht="12.75" customHeight="1">
      <c r="A47" s="112" t="s">
        <v>40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25">
        <v>1125</v>
      </c>
      <c r="AU47" s="25"/>
      <c r="AV47" s="25"/>
      <c r="AW47" s="25"/>
      <c r="AX47" s="35">
        <v>2189</v>
      </c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>
        <v>2586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5"/>
    </row>
    <row r="48" spans="1:71" s="5" customFormat="1" ht="12.75" customHeight="1">
      <c r="A48" s="114" t="s">
        <v>41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6"/>
      <c r="AT48" s="105">
        <v>1130</v>
      </c>
      <c r="AU48" s="106"/>
      <c r="AV48" s="106"/>
      <c r="AW48" s="107"/>
      <c r="AX48" s="89" t="s">
        <v>105</v>
      </c>
      <c r="AY48" s="90"/>
      <c r="AZ48" s="90"/>
      <c r="BA48" s="90"/>
      <c r="BB48" s="90"/>
      <c r="BC48" s="90"/>
      <c r="BD48" s="90"/>
      <c r="BE48" s="90"/>
      <c r="BF48" s="90"/>
      <c r="BG48" s="90"/>
      <c r="BH48" s="91"/>
      <c r="BI48" s="89" t="s">
        <v>105</v>
      </c>
      <c r="BJ48" s="90"/>
      <c r="BK48" s="90"/>
      <c r="BL48" s="90"/>
      <c r="BM48" s="90"/>
      <c r="BN48" s="90"/>
      <c r="BO48" s="90"/>
      <c r="BP48" s="90"/>
      <c r="BQ48" s="90"/>
      <c r="BR48" s="90"/>
      <c r="BS48" s="91"/>
    </row>
    <row r="49" spans="1:71" s="5" customFormat="1" ht="13.5" customHeight="1">
      <c r="A49" s="117" t="s">
        <v>42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9"/>
      <c r="AT49" s="108"/>
      <c r="AU49" s="109"/>
      <c r="AV49" s="109"/>
      <c r="AW49" s="110"/>
      <c r="AX49" s="92"/>
      <c r="AY49" s="93"/>
      <c r="AZ49" s="93"/>
      <c r="BA49" s="93"/>
      <c r="BB49" s="93"/>
      <c r="BC49" s="93"/>
      <c r="BD49" s="93"/>
      <c r="BE49" s="93"/>
      <c r="BF49" s="93"/>
      <c r="BG49" s="93"/>
      <c r="BH49" s="94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4"/>
    </row>
    <row r="50" spans="1:71" s="5" customFormat="1" ht="13.5" customHeight="1">
      <c r="A50" s="98" t="s">
        <v>43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25">
        <v>1135</v>
      </c>
      <c r="AU50" s="25"/>
      <c r="AV50" s="25"/>
      <c r="AW50" s="25"/>
      <c r="AX50" s="35">
        <v>10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>
        <v>12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5"/>
    </row>
    <row r="51" spans="1:71" s="5" customFormat="1" ht="13.5" customHeight="1">
      <c r="A51" s="97" t="s">
        <v>44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25">
        <v>1136</v>
      </c>
      <c r="AU51" s="25"/>
      <c r="AV51" s="25"/>
      <c r="AW51" s="25"/>
      <c r="AX51" s="35" t="s">
        <v>105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 t="s">
        <v>105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5"/>
    </row>
    <row r="52" spans="1:71" s="5" customFormat="1" ht="13.5" customHeight="1">
      <c r="A52" s="24" t="s">
        <v>122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5" t="s">
        <v>121</v>
      </c>
      <c r="AU52" s="25"/>
      <c r="AV52" s="25"/>
      <c r="AW52" s="25"/>
      <c r="AX52" s="35" t="s">
        <v>105</v>
      </c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>
        <v>12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5"/>
    </row>
    <row r="53" spans="1:71" s="5" customFormat="1" ht="13.5" customHeight="1">
      <c r="A53" s="24" t="s">
        <v>107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5" t="s">
        <v>106</v>
      </c>
      <c r="AU53" s="25"/>
      <c r="AV53" s="25"/>
      <c r="AW53" s="25"/>
      <c r="AX53" s="35" t="s">
        <v>105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 t="s">
        <v>105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5"/>
    </row>
    <row r="54" spans="1:71" s="5" customFormat="1" ht="13.5" customHeight="1">
      <c r="A54" s="24" t="s">
        <v>45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>
        <v>1155</v>
      </c>
      <c r="AU54" s="25"/>
      <c r="AV54" s="25"/>
      <c r="AW54" s="25"/>
      <c r="AX54" s="35">
        <v>1602</v>
      </c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7">
        <v>1564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9"/>
    </row>
    <row r="55" spans="1:71" s="5" customFormat="1" ht="13.5" customHeight="1">
      <c r="A55" s="24" t="s">
        <v>46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5">
        <v>1160</v>
      </c>
      <c r="AU55" s="25"/>
      <c r="AV55" s="25"/>
      <c r="AW55" s="25"/>
      <c r="AX55" s="35">
        <v>2692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>
        <v>2708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5"/>
    </row>
    <row r="56" spans="1:71" s="5" customFormat="1" ht="13.5" customHeight="1">
      <c r="A56" s="24" t="s">
        <v>47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5">
        <v>1165</v>
      </c>
      <c r="AU56" s="25"/>
      <c r="AV56" s="25"/>
      <c r="AW56" s="25"/>
      <c r="AX56" s="35">
        <v>3510</v>
      </c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>
        <v>4034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5"/>
    </row>
    <row r="57" spans="1:71" s="5" customFormat="1" ht="13.5" customHeight="1">
      <c r="A57" s="24" t="s">
        <v>148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5" t="s">
        <v>98</v>
      </c>
      <c r="AU57" s="25"/>
      <c r="AV57" s="25"/>
      <c r="AW57" s="25"/>
      <c r="AX57" s="35">
        <v>35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>
        <v>498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5"/>
    </row>
    <row r="58" spans="1:71" s="5" customFormat="1" ht="13.5" customHeight="1">
      <c r="A58" s="24" t="s">
        <v>109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5" t="s">
        <v>108</v>
      </c>
      <c r="AU58" s="25"/>
      <c r="AV58" s="25"/>
      <c r="AW58" s="25"/>
      <c r="AX58" s="35">
        <v>3475</v>
      </c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>
        <v>3536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5"/>
    </row>
    <row r="59" spans="1:71" s="5" customFormat="1" ht="13.5" customHeight="1">
      <c r="A59" s="24" t="s">
        <v>48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5">
        <v>1170</v>
      </c>
      <c r="AU59" s="25"/>
      <c r="AV59" s="25"/>
      <c r="AW59" s="25"/>
      <c r="AX59" s="35" t="s">
        <v>105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 t="s">
        <v>105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5"/>
    </row>
    <row r="60" spans="1:71" s="5" customFormat="1" ht="13.5" customHeight="1">
      <c r="A60" s="24" t="s">
        <v>124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5" t="s">
        <v>123</v>
      </c>
      <c r="AU60" s="25"/>
      <c r="AV60" s="25"/>
      <c r="AW60" s="25"/>
      <c r="AX60" s="35">
        <v>641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>
        <v>909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</row>
    <row r="61" spans="1:71" s="5" customFormat="1" ht="15.75" customHeight="1">
      <c r="A61" s="24" t="s">
        <v>147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5" t="s">
        <v>125</v>
      </c>
      <c r="AU61" s="25"/>
      <c r="AV61" s="25"/>
      <c r="AW61" s="25"/>
      <c r="AX61" s="35" t="s">
        <v>105</v>
      </c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 t="s">
        <v>105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5"/>
    </row>
    <row r="62" spans="1:71" s="5" customFormat="1" ht="13.5" customHeight="1">
      <c r="A62" s="24" t="s">
        <v>127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5" t="s">
        <v>126</v>
      </c>
      <c r="AU62" s="25"/>
      <c r="AV62" s="25"/>
      <c r="AW62" s="25"/>
      <c r="AX62" s="35" t="s">
        <v>105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 t="s">
        <v>105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5"/>
    </row>
    <row r="63" spans="1:71" s="5" customFormat="1" ht="13.5" customHeight="1">
      <c r="A63" s="24" t="s">
        <v>129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5" t="s">
        <v>128</v>
      </c>
      <c r="AU63" s="25"/>
      <c r="AV63" s="25"/>
      <c r="AW63" s="25"/>
      <c r="AX63" s="35">
        <v>641</v>
      </c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>
        <v>909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</row>
    <row r="64" spans="1:71" s="5" customFormat="1" ht="13.5" customHeight="1">
      <c r="A64" s="24" t="s">
        <v>131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5" t="s">
        <v>130</v>
      </c>
      <c r="AU64" s="25"/>
      <c r="AV64" s="25"/>
      <c r="AW64" s="25"/>
      <c r="AX64" s="35" t="s">
        <v>105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 t="s">
        <v>105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5"/>
    </row>
    <row r="65" spans="1:71" s="5" customFormat="1" ht="13.5" customHeight="1">
      <c r="A65" s="24" t="s">
        <v>49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>
        <v>1190</v>
      </c>
      <c r="AU65" s="25"/>
      <c r="AV65" s="25"/>
      <c r="AW65" s="25"/>
      <c r="AX65" s="35" t="s">
        <v>105</v>
      </c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 t="s">
        <v>105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</row>
    <row r="66" spans="1:71" s="5" customFormat="1" ht="13.5" customHeight="1">
      <c r="A66" s="111" t="s">
        <v>50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73">
        <v>1195</v>
      </c>
      <c r="AU66" s="73"/>
      <c r="AV66" s="73"/>
      <c r="AW66" s="73"/>
      <c r="AX66" s="27">
        <f>AX40+AX47+AX50+AX54+AX55+AX56+AX60</f>
        <v>10780</v>
      </c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>
        <f>BI40+BI47+BI50+BI54+BI55+BI56+BI60+BI52</f>
        <v>11990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7"/>
    </row>
    <row r="67" spans="1:71" s="5" customFormat="1" ht="13.5" customHeight="1">
      <c r="A67" s="73" t="s">
        <v>51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>
        <v>1200</v>
      </c>
      <c r="AU67" s="73"/>
      <c r="AV67" s="73"/>
      <c r="AW67" s="73"/>
      <c r="AX67" s="72" t="s">
        <v>105</v>
      </c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35" t="s">
        <v>105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5"/>
    </row>
    <row r="68" spans="1:74" s="5" customFormat="1" ht="14.25" customHeight="1">
      <c r="A68" s="111" t="s">
        <v>52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73">
        <v>1300</v>
      </c>
      <c r="AU68" s="73"/>
      <c r="AV68" s="73"/>
      <c r="AW68" s="73"/>
      <c r="AX68" s="27">
        <f>SUM(AX39,AX66,AX67)</f>
        <v>64158</v>
      </c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>
        <f>SUM(BI39,BI66,BI67)</f>
        <v>64177</v>
      </c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9"/>
      <c r="BU68" s="9"/>
      <c r="BV68" s="9"/>
    </row>
    <row r="69" spans="1:71" s="6" customFormat="1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2"/>
      <c r="AU69" s="12"/>
      <c r="AV69" s="12"/>
      <c r="AW69" s="12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</row>
    <row r="70" spans="1:71" s="6" customFormat="1" ht="9" customHeight="1">
      <c r="A70" s="64" t="s">
        <v>53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58" t="s">
        <v>77</v>
      </c>
      <c r="AU70" s="58"/>
      <c r="AV70" s="58"/>
      <c r="AW70" s="58"/>
      <c r="AX70" s="96" t="s">
        <v>19</v>
      </c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 t="s">
        <v>20</v>
      </c>
      <c r="BJ70" s="96"/>
      <c r="BK70" s="96"/>
      <c r="BL70" s="96"/>
      <c r="BM70" s="96"/>
      <c r="BN70" s="96"/>
      <c r="BO70" s="96"/>
      <c r="BP70" s="96"/>
      <c r="BQ70" s="96"/>
      <c r="BR70" s="96"/>
      <c r="BS70" s="96"/>
    </row>
    <row r="71" spans="1:71" s="6" customFormat="1" ht="13.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58"/>
      <c r="AU71" s="58"/>
      <c r="AV71" s="58"/>
      <c r="AW71" s="58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</row>
    <row r="72" spans="1:71" s="6" customFormat="1" ht="13.5" customHeight="1">
      <c r="A72" s="113">
        <v>1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64">
        <v>2</v>
      </c>
      <c r="AU72" s="64"/>
      <c r="AV72" s="64"/>
      <c r="AW72" s="64"/>
      <c r="AX72" s="96">
        <v>3</v>
      </c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>
        <v>4</v>
      </c>
      <c r="BJ72" s="96"/>
      <c r="BK72" s="96"/>
      <c r="BL72" s="96"/>
      <c r="BM72" s="96"/>
      <c r="BN72" s="96"/>
      <c r="BO72" s="96"/>
      <c r="BP72" s="96"/>
      <c r="BQ72" s="96"/>
      <c r="BR72" s="96"/>
      <c r="BS72" s="96"/>
    </row>
    <row r="73" spans="1:71" s="6" customFormat="1" ht="13.5" customHeight="1">
      <c r="A73" s="84" t="s">
        <v>54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6"/>
      <c r="AT73" s="28">
        <v>1400</v>
      </c>
      <c r="AU73" s="29"/>
      <c r="AV73" s="29"/>
      <c r="AW73" s="30"/>
      <c r="AX73" s="42">
        <v>50000</v>
      </c>
      <c r="AY73" s="43"/>
      <c r="AZ73" s="43"/>
      <c r="BA73" s="43"/>
      <c r="BB73" s="43"/>
      <c r="BC73" s="43"/>
      <c r="BD73" s="43"/>
      <c r="BE73" s="43"/>
      <c r="BF73" s="43"/>
      <c r="BG73" s="43"/>
      <c r="BH73" s="44"/>
      <c r="BI73" s="42">
        <v>50000</v>
      </c>
      <c r="BJ73" s="43"/>
      <c r="BK73" s="43"/>
      <c r="BL73" s="43"/>
      <c r="BM73" s="43"/>
      <c r="BN73" s="43"/>
      <c r="BO73" s="43"/>
      <c r="BP73" s="43"/>
      <c r="BQ73" s="43"/>
      <c r="BR73" s="43"/>
      <c r="BS73" s="44"/>
    </row>
    <row r="74" spans="1:71" s="6" customFormat="1" ht="13.5" customHeight="1">
      <c r="A74" s="102" t="s">
        <v>88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103"/>
      <c r="AT74" s="31"/>
      <c r="AU74" s="32"/>
      <c r="AV74" s="32"/>
      <c r="AW74" s="33"/>
      <c r="AX74" s="45"/>
      <c r="AY74" s="46"/>
      <c r="AZ74" s="46"/>
      <c r="BA74" s="46"/>
      <c r="BB74" s="46"/>
      <c r="BC74" s="46"/>
      <c r="BD74" s="46"/>
      <c r="BE74" s="46"/>
      <c r="BF74" s="46"/>
      <c r="BG74" s="46"/>
      <c r="BH74" s="47"/>
      <c r="BI74" s="45"/>
      <c r="BJ74" s="46"/>
      <c r="BK74" s="46"/>
      <c r="BL74" s="46"/>
      <c r="BM74" s="46"/>
      <c r="BN74" s="46"/>
      <c r="BO74" s="46"/>
      <c r="BP74" s="46"/>
      <c r="BQ74" s="46"/>
      <c r="BR74" s="46"/>
      <c r="BS74" s="47"/>
    </row>
    <row r="75" spans="1:71" s="6" customFormat="1" ht="13.5" customHeight="1">
      <c r="A75" s="104" t="s">
        <v>55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25">
        <v>1405</v>
      </c>
      <c r="AU75" s="25"/>
      <c r="AV75" s="25"/>
      <c r="AW75" s="25"/>
      <c r="AX75" s="26" t="s">
        <v>105</v>
      </c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 t="s">
        <v>105</v>
      </c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1:71" s="6" customFormat="1" ht="13.5" customHeight="1">
      <c r="A76" s="24" t="s">
        <v>56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5">
        <v>1410</v>
      </c>
      <c r="AU76" s="25"/>
      <c r="AV76" s="25"/>
      <c r="AW76" s="25"/>
      <c r="AX76" s="26">
        <v>25</v>
      </c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>
        <v>25</v>
      </c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1:71" s="6" customFormat="1" ht="13.5" customHeight="1">
      <c r="A77" s="24" t="s">
        <v>57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5">
        <v>1415</v>
      </c>
      <c r="AU77" s="25"/>
      <c r="AV77" s="25"/>
      <c r="AW77" s="25"/>
      <c r="AX77" s="26">
        <v>985</v>
      </c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>
        <v>1091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1:71" s="6" customFormat="1" ht="13.5" customHeight="1">
      <c r="A78" s="24" t="s">
        <v>58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>
        <v>1420</v>
      </c>
      <c r="AU78" s="25"/>
      <c r="AV78" s="25"/>
      <c r="AW78" s="25"/>
      <c r="AX78" s="95">
        <v>7802</v>
      </c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>
        <v>7454</v>
      </c>
      <c r="BJ78" s="95"/>
      <c r="BK78" s="95"/>
      <c r="BL78" s="95"/>
      <c r="BM78" s="95"/>
      <c r="BN78" s="95"/>
      <c r="BO78" s="95"/>
      <c r="BP78" s="95"/>
      <c r="BQ78" s="95"/>
      <c r="BR78" s="95"/>
      <c r="BS78" s="95"/>
    </row>
    <row r="79" spans="1:71" s="6" customFormat="1" ht="13.5" customHeight="1">
      <c r="A79" s="24" t="s">
        <v>59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5">
        <v>1425</v>
      </c>
      <c r="AU79" s="25"/>
      <c r="AV79" s="25"/>
      <c r="AW79" s="74"/>
      <c r="AX79" s="20"/>
      <c r="AY79" s="36" t="s">
        <v>105</v>
      </c>
      <c r="AZ79" s="36"/>
      <c r="BA79" s="36"/>
      <c r="BB79" s="36"/>
      <c r="BC79" s="36"/>
      <c r="BD79" s="36"/>
      <c r="BE79" s="36"/>
      <c r="BF79" s="36"/>
      <c r="BG79" s="36"/>
      <c r="BH79" s="21"/>
      <c r="BI79" s="20"/>
      <c r="BJ79" s="36" t="s">
        <v>105</v>
      </c>
      <c r="BK79" s="36"/>
      <c r="BL79" s="36"/>
      <c r="BM79" s="36"/>
      <c r="BN79" s="36"/>
      <c r="BO79" s="36"/>
      <c r="BP79" s="36"/>
      <c r="BQ79" s="36"/>
      <c r="BR79" s="36"/>
      <c r="BS79" s="21"/>
    </row>
    <row r="80" spans="1:71" s="6" customFormat="1" ht="13.5" customHeight="1">
      <c r="A80" s="24" t="s">
        <v>60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5">
        <v>1430</v>
      </c>
      <c r="AU80" s="25"/>
      <c r="AV80" s="25"/>
      <c r="AW80" s="74"/>
      <c r="AX80" s="22"/>
      <c r="AY80" s="36" t="s">
        <v>105</v>
      </c>
      <c r="AZ80" s="36"/>
      <c r="BA80" s="36"/>
      <c r="BB80" s="36"/>
      <c r="BC80" s="36"/>
      <c r="BD80" s="36"/>
      <c r="BE80" s="36"/>
      <c r="BF80" s="36"/>
      <c r="BG80" s="36"/>
      <c r="BH80" s="23"/>
      <c r="BI80" s="22"/>
      <c r="BJ80" s="36" t="s">
        <v>105</v>
      </c>
      <c r="BK80" s="36"/>
      <c r="BL80" s="36"/>
      <c r="BM80" s="36"/>
      <c r="BN80" s="36"/>
      <c r="BO80" s="36"/>
      <c r="BP80" s="36"/>
      <c r="BQ80" s="36"/>
      <c r="BR80" s="36"/>
      <c r="BS80" s="23"/>
    </row>
    <row r="81" spans="1:71" s="6" customFormat="1" ht="13.5" customHeight="1">
      <c r="A81" s="101" t="s">
        <v>36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73">
        <v>1495</v>
      </c>
      <c r="AU81" s="73"/>
      <c r="AV81" s="73"/>
      <c r="AW81" s="73"/>
      <c r="AX81" s="27">
        <f>AX73+AX76+AX77+AX78</f>
        <v>58812</v>
      </c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>
        <f>BI78+BI77+BI76+BI73</f>
        <v>58570</v>
      </c>
      <c r="BJ81" s="27"/>
      <c r="BK81" s="27"/>
      <c r="BL81" s="27"/>
      <c r="BM81" s="27"/>
      <c r="BN81" s="27"/>
      <c r="BO81" s="27"/>
      <c r="BP81" s="27"/>
      <c r="BQ81" s="27"/>
      <c r="BR81" s="27"/>
      <c r="BS81" s="27"/>
    </row>
    <row r="82" spans="1:71" s="6" customFormat="1" ht="13.5" customHeight="1">
      <c r="A82" s="84" t="s">
        <v>61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6"/>
      <c r="AT82" s="28">
        <v>1500</v>
      </c>
      <c r="AU82" s="29"/>
      <c r="AV82" s="29"/>
      <c r="AW82" s="30"/>
      <c r="AX82" s="42" t="s">
        <v>105</v>
      </c>
      <c r="AY82" s="43"/>
      <c r="AZ82" s="43"/>
      <c r="BA82" s="43"/>
      <c r="BB82" s="43"/>
      <c r="BC82" s="43"/>
      <c r="BD82" s="43"/>
      <c r="BE82" s="43"/>
      <c r="BF82" s="43"/>
      <c r="BG82" s="43"/>
      <c r="BH82" s="44"/>
      <c r="BI82" s="42" t="s">
        <v>105</v>
      </c>
      <c r="BJ82" s="43"/>
      <c r="BK82" s="43"/>
      <c r="BL82" s="43"/>
      <c r="BM82" s="43"/>
      <c r="BN82" s="43"/>
      <c r="BO82" s="43"/>
      <c r="BP82" s="43"/>
      <c r="BQ82" s="43"/>
      <c r="BR82" s="43"/>
      <c r="BS82" s="44"/>
    </row>
    <row r="83" spans="1:71" s="6" customFormat="1" ht="13.5" customHeight="1">
      <c r="A83" s="102" t="s">
        <v>62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103"/>
      <c r="AT83" s="31"/>
      <c r="AU83" s="32"/>
      <c r="AV83" s="32"/>
      <c r="AW83" s="33"/>
      <c r="AX83" s="45"/>
      <c r="AY83" s="46"/>
      <c r="AZ83" s="46"/>
      <c r="BA83" s="46"/>
      <c r="BB83" s="46"/>
      <c r="BC83" s="46"/>
      <c r="BD83" s="46"/>
      <c r="BE83" s="46"/>
      <c r="BF83" s="46"/>
      <c r="BG83" s="46"/>
      <c r="BH83" s="47"/>
      <c r="BI83" s="45"/>
      <c r="BJ83" s="46"/>
      <c r="BK83" s="46"/>
      <c r="BL83" s="46"/>
      <c r="BM83" s="46"/>
      <c r="BN83" s="46"/>
      <c r="BO83" s="46"/>
      <c r="BP83" s="46"/>
      <c r="BQ83" s="46"/>
      <c r="BR83" s="46"/>
      <c r="BS83" s="47"/>
    </row>
    <row r="84" spans="1:71" s="6" customFormat="1" ht="13.5" customHeight="1">
      <c r="A84" s="104" t="s">
        <v>63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25">
        <v>1510</v>
      </c>
      <c r="AU84" s="25"/>
      <c r="AV84" s="25"/>
      <c r="AW84" s="25"/>
      <c r="AX84" s="26" t="s">
        <v>105</v>
      </c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 t="s">
        <v>105</v>
      </c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71" s="6" customFormat="1" ht="13.5" customHeight="1">
      <c r="A85" s="24" t="s">
        <v>64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5">
        <v>1515</v>
      </c>
      <c r="AU85" s="25"/>
      <c r="AV85" s="25"/>
      <c r="AW85" s="25"/>
      <c r="AX85" s="26" t="s">
        <v>105</v>
      </c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 t="s">
        <v>105</v>
      </c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1:71" s="6" customFormat="1" ht="13.5" customHeight="1">
      <c r="A86" s="24" t="s">
        <v>65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5">
        <v>1520</v>
      </c>
      <c r="AU86" s="25"/>
      <c r="AV86" s="25"/>
      <c r="AW86" s="25"/>
      <c r="AX86" s="26" t="s">
        <v>105</v>
      </c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 t="s">
        <v>105</v>
      </c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s="6" customFormat="1" ht="13.5" customHeight="1">
      <c r="A87" s="24" t="s">
        <v>66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5">
        <v>1525</v>
      </c>
      <c r="AU87" s="25"/>
      <c r="AV87" s="25"/>
      <c r="AW87" s="25"/>
      <c r="AX87" s="26">
        <v>132</v>
      </c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>
        <v>132</v>
      </c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s="6" customFormat="1" ht="13.5" customHeight="1">
      <c r="A88" s="104" t="s">
        <v>132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25" t="s">
        <v>138</v>
      </c>
      <c r="AU88" s="25"/>
      <c r="AV88" s="25"/>
      <c r="AW88" s="25"/>
      <c r="AX88" s="26" t="s">
        <v>105</v>
      </c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105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71" s="6" customFormat="1" ht="13.5" customHeight="1">
      <c r="A89" s="24" t="s">
        <v>133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5" t="s">
        <v>139</v>
      </c>
      <c r="AU89" s="25"/>
      <c r="AV89" s="25"/>
      <c r="AW89" s="25"/>
      <c r="AX89" s="26">
        <v>3783</v>
      </c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>
        <v>3985</v>
      </c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1:71" s="6" customFormat="1" ht="13.5" customHeight="1">
      <c r="A90" s="24" t="s">
        <v>134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5" t="s">
        <v>140</v>
      </c>
      <c r="AU90" s="25"/>
      <c r="AV90" s="25"/>
      <c r="AW90" s="25"/>
      <c r="AX90" s="26" t="s">
        <v>105</v>
      </c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 t="s">
        <v>105</v>
      </c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1:71" s="6" customFormat="1" ht="13.5" customHeight="1">
      <c r="A91" s="24" t="s">
        <v>135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5" t="s">
        <v>141</v>
      </c>
      <c r="AU91" s="25"/>
      <c r="AV91" s="25"/>
      <c r="AW91" s="25"/>
      <c r="AX91" s="34">
        <v>670</v>
      </c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26">
        <v>711</v>
      </c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1:71" s="6" customFormat="1" ht="13.5" customHeight="1">
      <c r="A92" s="24" t="s">
        <v>136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5" t="s">
        <v>142</v>
      </c>
      <c r="AU92" s="25"/>
      <c r="AV92" s="25"/>
      <c r="AW92" s="25"/>
      <c r="AX92" s="26">
        <v>3113</v>
      </c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>
        <v>3274</v>
      </c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1:71" s="6" customFormat="1" ht="13.5" customHeight="1">
      <c r="A93" s="24" t="s">
        <v>137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5" t="s">
        <v>143</v>
      </c>
      <c r="AU93" s="25"/>
      <c r="AV93" s="25"/>
      <c r="AW93" s="25"/>
      <c r="AX93" s="26" t="s">
        <v>105</v>
      </c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 t="s">
        <v>105</v>
      </c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1:87" s="6" customFormat="1" ht="13.5" customHeight="1">
      <c r="A94" s="101" t="s">
        <v>50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73">
        <v>1595</v>
      </c>
      <c r="AU94" s="73"/>
      <c r="AV94" s="73"/>
      <c r="AW94" s="73"/>
      <c r="AX94" s="27">
        <f>AX89+AX87</f>
        <v>3915</v>
      </c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>
        <f>BI89+BI87</f>
        <v>4117</v>
      </c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CI94" s="16"/>
    </row>
    <row r="95" spans="1:87" s="6" customFormat="1" ht="13.5" customHeight="1">
      <c r="A95" s="84" t="s">
        <v>86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6"/>
      <c r="AT95" s="28">
        <v>1600</v>
      </c>
      <c r="AU95" s="29"/>
      <c r="AV95" s="29"/>
      <c r="AW95" s="30"/>
      <c r="AX95" s="42" t="s">
        <v>105</v>
      </c>
      <c r="AY95" s="43"/>
      <c r="AZ95" s="43"/>
      <c r="BA95" s="43"/>
      <c r="BB95" s="43"/>
      <c r="BC95" s="43"/>
      <c r="BD95" s="43"/>
      <c r="BE95" s="43"/>
      <c r="BF95" s="43"/>
      <c r="BG95" s="43"/>
      <c r="BH95" s="44"/>
      <c r="BI95" s="42" t="s">
        <v>105</v>
      </c>
      <c r="BJ95" s="43"/>
      <c r="BK95" s="43"/>
      <c r="BL95" s="43"/>
      <c r="BM95" s="43"/>
      <c r="BN95" s="43"/>
      <c r="BO95" s="43"/>
      <c r="BP95" s="43"/>
      <c r="BQ95" s="43"/>
      <c r="BR95" s="43"/>
      <c r="BS95" s="44"/>
      <c r="CI95" s="16"/>
    </row>
    <row r="96" spans="1:87" s="6" customFormat="1" ht="13.5" customHeight="1">
      <c r="A96" s="120" t="s">
        <v>67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50"/>
      <c r="AT96" s="137"/>
      <c r="AU96" s="138"/>
      <c r="AV96" s="138"/>
      <c r="AW96" s="139"/>
      <c r="AX96" s="45"/>
      <c r="AY96" s="46"/>
      <c r="AZ96" s="46"/>
      <c r="BA96" s="46"/>
      <c r="BB96" s="46"/>
      <c r="BC96" s="46"/>
      <c r="BD96" s="46"/>
      <c r="BE96" s="46"/>
      <c r="BF96" s="46"/>
      <c r="BG96" s="46"/>
      <c r="BH96" s="47"/>
      <c r="BI96" s="45"/>
      <c r="BJ96" s="46"/>
      <c r="BK96" s="46"/>
      <c r="BL96" s="46"/>
      <c r="BM96" s="46"/>
      <c r="BN96" s="46"/>
      <c r="BO96" s="46"/>
      <c r="BP96" s="46"/>
      <c r="BQ96" s="46"/>
      <c r="BR96" s="46"/>
      <c r="BS96" s="47"/>
      <c r="CI96" s="16"/>
    </row>
    <row r="97" spans="1:87" s="6" customFormat="1" ht="13.5" customHeight="1">
      <c r="A97" s="114" t="s">
        <v>103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05" t="s">
        <v>80</v>
      </c>
      <c r="AU97" s="106"/>
      <c r="AV97" s="106"/>
      <c r="AW97" s="106"/>
      <c r="AX97" s="42"/>
      <c r="AY97" s="43"/>
      <c r="AZ97" s="43"/>
      <c r="BA97" s="43"/>
      <c r="BB97" s="43"/>
      <c r="BC97" s="43"/>
      <c r="BD97" s="43"/>
      <c r="BE97" s="43"/>
      <c r="BF97" s="43"/>
      <c r="BG97" s="43"/>
      <c r="BH97" s="44"/>
      <c r="BI97" s="42"/>
      <c r="BJ97" s="43"/>
      <c r="BK97" s="43"/>
      <c r="BL97" s="43"/>
      <c r="BM97" s="43"/>
      <c r="BN97" s="43"/>
      <c r="BO97" s="43"/>
      <c r="BP97" s="43"/>
      <c r="BQ97" s="43"/>
      <c r="BR97" s="43"/>
      <c r="BS97" s="44"/>
      <c r="CI97" s="17"/>
    </row>
    <row r="98" spans="1:87" s="6" customFormat="1" ht="13.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133" t="s">
        <v>81</v>
      </c>
      <c r="AU98" s="133"/>
      <c r="AV98" s="133"/>
      <c r="AW98" s="133"/>
      <c r="AX98" s="140" t="s">
        <v>105</v>
      </c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 t="s">
        <v>105</v>
      </c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CI98" s="17"/>
    </row>
    <row r="99" spans="1:87" s="6" customFormat="1" ht="13.5" customHeight="1">
      <c r="A99" s="97" t="s">
        <v>104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25">
        <v>1615</v>
      </c>
      <c r="AU99" s="25"/>
      <c r="AV99" s="25"/>
      <c r="AW99" s="25"/>
      <c r="AX99" s="26">
        <v>0</v>
      </c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140" t="s">
        <v>105</v>
      </c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CI99" s="17"/>
    </row>
    <row r="100" spans="1:87" s="6" customFormat="1" ht="13.5" customHeight="1">
      <c r="A100" s="97" t="s">
        <v>68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25">
        <v>1620</v>
      </c>
      <c r="AU100" s="25"/>
      <c r="AV100" s="25"/>
      <c r="AW100" s="25"/>
      <c r="AX100" s="26">
        <v>219</v>
      </c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141">
        <v>228</v>
      </c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3"/>
      <c r="CI100" s="17"/>
    </row>
    <row r="101" spans="1:87" s="6" customFormat="1" ht="13.5" customHeight="1">
      <c r="A101" s="97" t="s">
        <v>44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25">
        <v>1621</v>
      </c>
      <c r="AU101" s="25"/>
      <c r="AV101" s="25"/>
      <c r="AW101" s="25"/>
      <c r="AX101" s="26">
        <v>211</v>
      </c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>
        <v>228</v>
      </c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CI101" s="17"/>
    </row>
    <row r="102" spans="1:87" s="6" customFormat="1" ht="13.5" customHeight="1">
      <c r="A102" s="97" t="s">
        <v>69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25">
        <v>1625</v>
      </c>
      <c r="AU102" s="25"/>
      <c r="AV102" s="25"/>
      <c r="AW102" s="25"/>
      <c r="AX102" s="26" t="s">
        <v>105</v>
      </c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 t="s">
        <v>105</v>
      </c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CI102" s="17"/>
    </row>
    <row r="103" spans="1:87" s="6" customFormat="1" ht="13.5" customHeight="1">
      <c r="A103" s="97" t="s">
        <v>70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25">
        <v>1630</v>
      </c>
      <c r="AU103" s="25"/>
      <c r="AV103" s="25"/>
      <c r="AW103" s="25"/>
      <c r="AX103" s="71" t="s">
        <v>105</v>
      </c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 t="s">
        <v>105</v>
      </c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CI103" s="17"/>
    </row>
    <row r="104" spans="1:87" s="6" customFormat="1" ht="13.5" customHeight="1">
      <c r="A104" s="97" t="s">
        <v>99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25" t="s">
        <v>100</v>
      </c>
      <c r="AU104" s="25"/>
      <c r="AV104" s="25"/>
      <c r="AW104" s="25"/>
      <c r="AX104" s="26" t="s">
        <v>105</v>
      </c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 t="s">
        <v>105</v>
      </c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CI104" s="17"/>
    </row>
    <row r="105" spans="1:87" s="6" customFormat="1" ht="21" customHeight="1">
      <c r="A105" s="97" t="s">
        <v>101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25" t="s">
        <v>102</v>
      </c>
      <c r="AU105" s="25"/>
      <c r="AV105" s="25"/>
      <c r="AW105" s="25"/>
      <c r="AX105" s="26">
        <v>814</v>
      </c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>
        <v>812</v>
      </c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CI105" s="17"/>
    </row>
    <row r="106" spans="1:87" s="6" customFormat="1" ht="13.5" customHeight="1">
      <c r="A106" s="24" t="s">
        <v>111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 t="s">
        <v>110</v>
      </c>
      <c r="AU106" s="25"/>
      <c r="AV106" s="25"/>
      <c r="AW106" s="25"/>
      <c r="AX106" s="26" t="s">
        <v>105</v>
      </c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 t="s">
        <v>105</v>
      </c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CI106" s="17"/>
    </row>
    <row r="107" spans="1:87" s="6" customFormat="1" ht="13.5" customHeight="1">
      <c r="A107" s="24" t="s">
        <v>145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5" t="s">
        <v>144</v>
      </c>
      <c r="AU107" s="25"/>
      <c r="AV107" s="25"/>
      <c r="AW107" s="25"/>
      <c r="AX107" s="26">
        <v>317</v>
      </c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>
        <v>334</v>
      </c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CI107" s="17"/>
    </row>
    <row r="108" spans="1:87" s="6" customFormat="1" ht="13.5" customHeight="1">
      <c r="A108" s="24" t="s">
        <v>71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5">
        <v>1660</v>
      </c>
      <c r="AU108" s="25"/>
      <c r="AV108" s="25"/>
      <c r="AW108" s="25"/>
      <c r="AX108" s="26" t="s">
        <v>105</v>
      </c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 t="s">
        <v>105</v>
      </c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CI108" s="17"/>
    </row>
    <row r="109" spans="1:87" s="6" customFormat="1" ht="13.5" customHeight="1">
      <c r="A109" s="24" t="s">
        <v>72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5">
        <v>1665</v>
      </c>
      <c r="AU109" s="25"/>
      <c r="AV109" s="25"/>
      <c r="AW109" s="25"/>
      <c r="AX109" s="26" t="s">
        <v>105</v>
      </c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 t="s">
        <v>105</v>
      </c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CI109" s="16"/>
    </row>
    <row r="110" spans="1:87" s="6" customFormat="1" ht="13.5" customHeight="1">
      <c r="A110" s="24" t="s">
        <v>73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5">
        <v>1690</v>
      </c>
      <c r="AU110" s="25"/>
      <c r="AV110" s="25"/>
      <c r="AW110" s="25"/>
      <c r="AX110" s="26">
        <v>81</v>
      </c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>
        <v>116</v>
      </c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CI110" s="16"/>
    </row>
    <row r="111" spans="1:71" s="6" customFormat="1" ht="13.5" customHeight="1">
      <c r="A111" s="101" t="s">
        <v>74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73">
        <v>1695</v>
      </c>
      <c r="AU111" s="73"/>
      <c r="AV111" s="73"/>
      <c r="AW111" s="73"/>
      <c r="AX111" s="27">
        <f>AX99+AX100+AX105+AX107+AX110</f>
        <v>1431</v>
      </c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>
        <f>BI110+BI107+BI105+BI100</f>
        <v>1490</v>
      </c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</row>
    <row r="112" spans="1:71" s="6" customFormat="1" ht="13.5" customHeight="1">
      <c r="A112" s="84" t="s">
        <v>75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6"/>
      <c r="AT112" s="84">
        <v>1700</v>
      </c>
      <c r="AU112" s="85"/>
      <c r="AV112" s="85"/>
      <c r="AW112" s="86"/>
      <c r="AX112" s="127" t="s">
        <v>105</v>
      </c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9"/>
      <c r="BI112" s="42" t="s">
        <v>105</v>
      </c>
      <c r="BJ112" s="43"/>
      <c r="BK112" s="43"/>
      <c r="BL112" s="43"/>
      <c r="BM112" s="43"/>
      <c r="BN112" s="43"/>
      <c r="BO112" s="43"/>
      <c r="BP112" s="43"/>
      <c r="BQ112" s="43"/>
      <c r="BR112" s="43"/>
      <c r="BS112" s="44"/>
    </row>
    <row r="113" spans="1:71" s="6" customFormat="1" ht="13.5" customHeight="1">
      <c r="A113" s="134" t="s">
        <v>76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6"/>
      <c r="AT113" s="134"/>
      <c r="AU113" s="135"/>
      <c r="AV113" s="135"/>
      <c r="AW113" s="136"/>
      <c r="AX113" s="130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2"/>
      <c r="BI113" s="45"/>
      <c r="BJ113" s="46"/>
      <c r="BK113" s="46"/>
      <c r="BL113" s="46"/>
      <c r="BM113" s="46"/>
      <c r="BN113" s="46"/>
      <c r="BO113" s="46"/>
      <c r="BP113" s="46"/>
      <c r="BQ113" s="46"/>
      <c r="BR113" s="46"/>
      <c r="BS113" s="47"/>
    </row>
    <row r="114" spans="1:71" s="6" customFormat="1" ht="13.5" customHeight="1">
      <c r="A114" s="82" t="s">
        <v>52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73">
        <v>1900</v>
      </c>
      <c r="AU114" s="73"/>
      <c r="AV114" s="73"/>
      <c r="AW114" s="73"/>
      <c r="AX114" s="27">
        <f>AX111+AX94+AX81</f>
        <v>64158</v>
      </c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>
        <f>BI111+BI94+BI81</f>
        <v>64177</v>
      </c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</row>
    <row r="115" spans="50:71" s="6" customFormat="1" ht="10.5" customHeight="1"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</row>
    <row r="116" spans="1:71" s="6" customFormat="1" ht="12.75" customHeight="1">
      <c r="A116" s="80" t="s">
        <v>78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3" t="s">
        <v>146</v>
      </c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</row>
    <row r="117" spans="1:71" s="6" customFormat="1" ht="13.5" customHeight="1">
      <c r="A117" s="14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</row>
    <row r="118" spans="1:71" s="6" customFormat="1" ht="13.5" customHeight="1">
      <c r="A118" s="81" t="s">
        <v>79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3" t="s">
        <v>150</v>
      </c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</row>
    <row r="119" spans="1:71" s="6" customFormat="1" ht="13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</row>
    <row r="120" spans="1:71" s="6" customFormat="1" ht="35.25" customHeight="1">
      <c r="A120" s="15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</row>
    <row r="121" spans="1:71" s="6" customFormat="1" ht="13.5" customHeight="1">
      <c r="A121" s="40" t="s">
        <v>85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</row>
    <row r="122" spans="50:71" s="6" customFormat="1" ht="13.5" customHeight="1"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</row>
    <row r="123" spans="50:71" s="6" customFormat="1" ht="13.5" customHeight="1"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</row>
    <row r="124" spans="50:71" s="6" customFormat="1" ht="13.5" customHeight="1"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</row>
    <row r="125" spans="50:71" s="6" customFormat="1" ht="13.5" customHeight="1"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</row>
    <row r="126" spans="50:71" s="6" customFormat="1" ht="13.5" customHeight="1"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</row>
    <row r="127" spans="50:71" s="6" customFormat="1" ht="13.5" customHeight="1"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</row>
    <row r="128" spans="50:71" s="6" customFormat="1" ht="13.5" customHeight="1"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</row>
    <row r="129" spans="50:71" s="6" customFormat="1" ht="13.5" customHeight="1"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</row>
    <row r="130" spans="50:71" s="6" customFormat="1" ht="13.5" customHeight="1"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</row>
    <row r="131" spans="50:71" s="6" customFormat="1" ht="13.5" customHeight="1"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</row>
    <row r="132" spans="50:71" s="6" customFormat="1" ht="13.5" customHeight="1"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</row>
    <row r="133" spans="50:71" s="6" customFormat="1" ht="13.5" customHeight="1"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</row>
    <row r="134" spans="50:71" s="6" customFormat="1" ht="13.5" customHeight="1"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</row>
    <row r="135" spans="50:71" s="6" customFormat="1" ht="13.5" customHeight="1"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</row>
    <row r="136" spans="50:71" s="6" customFormat="1" ht="13.5" customHeight="1"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</row>
    <row r="137" spans="50:71" s="6" customFormat="1" ht="13.5" customHeight="1"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</row>
    <row r="138" spans="50:71" s="6" customFormat="1" ht="13.5" customHeight="1"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</row>
    <row r="139" spans="50:71" s="6" customFormat="1" ht="13.5" customHeight="1"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</row>
    <row r="140" spans="50:71" s="6" customFormat="1" ht="13.5" customHeight="1"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</row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/>
    <row r="176" s="6" customFormat="1" ht="13.5" customHeight="1"/>
    <row r="177" s="6" customFormat="1" ht="13.5" customHeight="1"/>
    <row r="178" s="6" customFormat="1" ht="13.5" customHeight="1"/>
    <row r="179" s="6" customFormat="1" ht="13.5" customHeight="1"/>
    <row r="180" s="6" customFormat="1" ht="13.5" customHeight="1"/>
    <row r="181" s="6" customFormat="1" ht="13.5" customHeight="1"/>
    <row r="182" s="6" customFormat="1" ht="13.5" customHeight="1"/>
    <row r="183" s="6" customFormat="1" ht="13.5" customHeight="1"/>
    <row r="184" s="6" customFormat="1" ht="13.5" customHeight="1"/>
    <row r="185" s="6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pans="1:7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</sheetData>
  <sheetProtection/>
  <mergeCells count="387">
    <mergeCell ref="AX104:BH104"/>
    <mergeCell ref="BI104:BS104"/>
    <mergeCell ref="BI94:BS94"/>
    <mergeCell ref="BI97:BS97"/>
    <mergeCell ref="BI98:BS98"/>
    <mergeCell ref="BI99:BS99"/>
    <mergeCell ref="BI100:BS100"/>
    <mergeCell ref="BI101:BS101"/>
    <mergeCell ref="AX100:BH100"/>
    <mergeCell ref="AX98:BH98"/>
    <mergeCell ref="AX45:BH45"/>
    <mergeCell ref="BI45:BS45"/>
    <mergeCell ref="A46:AS46"/>
    <mergeCell ref="AT46:AW46"/>
    <mergeCell ref="AX46:BH46"/>
    <mergeCell ref="BI46:BS46"/>
    <mergeCell ref="BI112:BS113"/>
    <mergeCell ref="AX82:BH83"/>
    <mergeCell ref="BI82:BS83"/>
    <mergeCell ref="AT95:AW96"/>
    <mergeCell ref="AX95:BH96"/>
    <mergeCell ref="BI95:BS96"/>
    <mergeCell ref="AT93:AW93"/>
    <mergeCell ref="AT112:AW113"/>
    <mergeCell ref="AX105:BH105"/>
    <mergeCell ref="BI105:BS105"/>
    <mergeCell ref="AT73:AW74"/>
    <mergeCell ref="A113:AS113"/>
    <mergeCell ref="AT75:AW75"/>
    <mergeCell ref="AT111:AW111"/>
    <mergeCell ref="AT109:AW109"/>
    <mergeCell ref="AT94:AW94"/>
    <mergeCell ref="A98:AS98"/>
    <mergeCell ref="A110:AS110"/>
    <mergeCell ref="A109:AS109"/>
    <mergeCell ref="A111:AS111"/>
    <mergeCell ref="AX112:BH113"/>
    <mergeCell ref="AX102:BH102"/>
    <mergeCell ref="AT97:AW97"/>
    <mergeCell ref="AT99:AW99"/>
    <mergeCell ref="AT98:AW98"/>
    <mergeCell ref="AX94:BH94"/>
    <mergeCell ref="AX109:BH109"/>
    <mergeCell ref="AX110:BH110"/>
    <mergeCell ref="AX111:BH111"/>
    <mergeCell ref="AT104:AW104"/>
    <mergeCell ref="BI27:BS27"/>
    <mergeCell ref="BI28:BS28"/>
    <mergeCell ref="AT28:AW28"/>
    <mergeCell ref="BI25:BS25"/>
    <mergeCell ref="BI26:BS26"/>
    <mergeCell ref="BI23:BS24"/>
    <mergeCell ref="AX27:BH27"/>
    <mergeCell ref="AT23:AW24"/>
    <mergeCell ref="AX25:BH25"/>
    <mergeCell ref="AX26:BH26"/>
    <mergeCell ref="AX23:BH24"/>
    <mergeCell ref="AT110:AW110"/>
    <mergeCell ref="AT51:AW51"/>
    <mergeCell ref="AT92:AW92"/>
    <mergeCell ref="AT68:AW68"/>
    <mergeCell ref="A55:AS55"/>
    <mergeCell ref="AT62:AW62"/>
    <mergeCell ref="AT66:AW66"/>
    <mergeCell ref="A41:AS41"/>
    <mergeCell ref="A44:AS44"/>
    <mergeCell ref="A94:AS94"/>
    <mergeCell ref="A95:AS95"/>
    <mergeCell ref="A96:AS96"/>
    <mergeCell ref="A97:AS97"/>
    <mergeCell ref="A74:AS74"/>
    <mergeCell ref="A99:AS99"/>
    <mergeCell ref="A90:AS90"/>
    <mergeCell ref="A88:AS88"/>
    <mergeCell ref="A89:AS89"/>
    <mergeCell ref="A84:AS84"/>
    <mergeCell ref="A100:AS100"/>
    <mergeCell ref="A70:AS71"/>
    <mergeCell ref="A76:AS76"/>
    <mergeCell ref="A64:AS64"/>
    <mergeCell ref="A83:AS83"/>
    <mergeCell ref="A32:AS32"/>
    <mergeCell ref="A33:AS33"/>
    <mergeCell ref="A48:AS48"/>
    <mergeCell ref="A49:AS49"/>
    <mergeCell ref="A54:AS54"/>
    <mergeCell ref="A93:AS93"/>
    <mergeCell ref="A67:AS67"/>
    <mergeCell ref="A68:AS68"/>
    <mergeCell ref="A72:AS72"/>
    <mergeCell ref="A73:AS73"/>
    <mergeCell ref="A79:AS79"/>
    <mergeCell ref="A78:AS78"/>
    <mergeCell ref="A80:AS80"/>
    <mergeCell ref="A85:AS85"/>
    <mergeCell ref="A77:AS77"/>
    <mergeCell ref="AT25:AW25"/>
    <mergeCell ref="AT26:AW26"/>
    <mergeCell ref="AT27:AW27"/>
    <mergeCell ref="AT29:AW29"/>
    <mergeCell ref="AT30:AW30"/>
    <mergeCell ref="A42:AS42"/>
    <mergeCell ref="A26:AS26"/>
    <mergeCell ref="A27:AS27"/>
    <mergeCell ref="AT35:AW35"/>
    <mergeCell ref="A37:AS37"/>
    <mergeCell ref="A75:AS75"/>
    <mergeCell ref="A65:AS65"/>
    <mergeCell ref="A38:AS38"/>
    <mergeCell ref="A51:AS51"/>
    <mergeCell ref="AT33:AW34"/>
    <mergeCell ref="A66:AS66"/>
    <mergeCell ref="A62:AS62"/>
    <mergeCell ref="AT48:AW49"/>
    <mergeCell ref="AT47:AW47"/>
    <mergeCell ref="A47:AS47"/>
    <mergeCell ref="A29:AS29"/>
    <mergeCell ref="A30:AS30"/>
    <mergeCell ref="AT32:AW32"/>
    <mergeCell ref="AT38:AW38"/>
    <mergeCell ref="AT36:AW36"/>
    <mergeCell ref="A34:AS34"/>
    <mergeCell ref="AT37:AW37"/>
    <mergeCell ref="AT31:AW31"/>
    <mergeCell ref="A36:AS36"/>
    <mergeCell ref="A23:AS23"/>
    <mergeCell ref="A24:AS24"/>
    <mergeCell ref="A25:AS25"/>
    <mergeCell ref="A31:AS31"/>
    <mergeCell ref="A81:AS81"/>
    <mergeCell ref="A56:AS56"/>
    <mergeCell ref="A57:AS57"/>
    <mergeCell ref="A52:AS52"/>
    <mergeCell ref="A35:AS35"/>
    <mergeCell ref="A28:AS28"/>
    <mergeCell ref="AT42:AW42"/>
    <mergeCell ref="A43:AS43"/>
    <mergeCell ref="AT43:AW43"/>
    <mergeCell ref="AT45:AW45"/>
    <mergeCell ref="A45:AS45"/>
    <mergeCell ref="A39:AS39"/>
    <mergeCell ref="AT105:AW105"/>
    <mergeCell ref="A104:AS104"/>
    <mergeCell ref="AT39:AW39"/>
    <mergeCell ref="AT55:AW55"/>
    <mergeCell ref="AT54:AW54"/>
    <mergeCell ref="AT40:AW41"/>
    <mergeCell ref="A40:AS40"/>
    <mergeCell ref="A50:AS50"/>
    <mergeCell ref="A92:AS92"/>
    <mergeCell ref="AT50:AW50"/>
    <mergeCell ref="BI110:BS110"/>
    <mergeCell ref="BI111:BS111"/>
    <mergeCell ref="A101:AS101"/>
    <mergeCell ref="A108:AS108"/>
    <mergeCell ref="AT108:AW108"/>
    <mergeCell ref="A102:AS102"/>
    <mergeCell ref="A103:AS103"/>
    <mergeCell ref="AT103:AW103"/>
    <mergeCell ref="AT102:AW102"/>
    <mergeCell ref="A105:AS105"/>
    <mergeCell ref="BI109:BS109"/>
    <mergeCell ref="BJ79:BR79"/>
    <mergeCell ref="BI70:BS71"/>
    <mergeCell ref="BI89:BS89"/>
    <mergeCell ref="BI92:BS92"/>
    <mergeCell ref="BI73:BS74"/>
    <mergeCell ref="BI93:BS93"/>
    <mergeCell ref="BJ80:BR80"/>
    <mergeCell ref="BI86:BS86"/>
    <mergeCell ref="BI106:BS106"/>
    <mergeCell ref="BI68:BS68"/>
    <mergeCell ref="BI62:BS62"/>
    <mergeCell ref="BI59:BS59"/>
    <mergeCell ref="BI102:BS102"/>
    <mergeCell ref="BI103:BS103"/>
    <mergeCell ref="BI108:BS108"/>
    <mergeCell ref="BI77:BS77"/>
    <mergeCell ref="BI78:BS78"/>
    <mergeCell ref="BI81:BS81"/>
    <mergeCell ref="BI88:BS88"/>
    <mergeCell ref="AX92:BH92"/>
    <mergeCell ref="BI76:BS76"/>
    <mergeCell ref="AX76:BH76"/>
    <mergeCell ref="AX86:BH86"/>
    <mergeCell ref="BI56:BS56"/>
    <mergeCell ref="BI57:BS57"/>
    <mergeCell ref="BI65:BS65"/>
    <mergeCell ref="BI66:BS66"/>
    <mergeCell ref="BI67:BS67"/>
    <mergeCell ref="AX75:BH75"/>
    <mergeCell ref="AX66:BH66"/>
    <mergeCell ref="AX67:BH67"/>
    <mergeCell ref="AX62:BH62"/>
    <mergeCell ref="AX59:BH59"/>
    <mergeCell ref="AX78:BH78"/>
    <mergeCell ref="BI72:BS72"/>
    <mergeCell ref="AX77:BH77"/>
    <mergeCell ref="AX72:BH72"/>
    <mergeCell ref="AX70:BH71"/>
    <mergeCell ref="BI60:BS60"/>
    <mergeCell ref="BI37:BS37"/>
    <mergeCell ref="AX50:BH50"/>
    <mergeCell ref="AX48:BH49"/>
    <mergeCell ref="AX44:BH44"/>
    <mergeCell ref="AX47:BH47"/>
    <mergeCell ref="AX51:BH51"/>
    <mergeCell ref="AX42:BH42"/>
    <mergeCell ref="BI42:BS42"/>
    <mergeCell ref="AX43:BH43"/>
    <mergeCell ref="BI43:BS43"/>
    <mergeCell ref="BI29:BS29"/>
    <mergeCell ref="AX33:BH34"/>
    <mergeCell ref="BI33:BS34"/>
    <mergeCell ref="BI30:BS30"/>
    <mergeCell ref="BI48:BS49"/>
    <mergeCell ref="BI47:BS47"/>
    <mergeCell ref="AX38:BH38"/>
    <mergeCell ref="AX39:BH39"/>
    <mergeCell ref="AX37:BH37"/>
    <mergeCell ref="AX32:BH32"/>
    <mergeCell ref="A112:AS112"/>
    <mergeCell ref="BI44:BS44"/>
    <mergeCell ref="AT44:AW44"/>
    <mergeCell ref="BI75:BS75"/>
    <mergeCell ref="AX68:BH68"/>
    <mergeCell ref="AX57:BH57"/>
    <mergeCell ref="AX65:BH65"/>
    <mergeCell ref="AX73:BH74"/>
    <mergeCell ref="BI51:BS51"/>
    <mergeCell ref="A82:AS82"/>
    <mergeCell ref="A116:O116"/>
    <mergeCell ref="A118:O118"/>
    <mergeCell ref="A114:AS114"/>
    <mergeCell ref="P116:BS116"/>
    <mergeCell ref="P118:BS118"/>
    <mergeCell ref="AX114:BH114"/>
    <mergeCell ref="AT114:AW114"/>
    <mergeCell ref="BI114:BS114"/>
    <mergeCell ref="AT80:AW80"/>
    <mergeCell ref="AH1:BS1"/>
    <mergeCell ref="AH2:BS2"/>
    <mergeCell ref="A6:J6"/>
    <mergeCell ref="A8:AE8"/>
    <mergeCell ref="K6:AZ6"/>
    <mergeCell ref="BB8:BJ8"/>
    <mergeCell ref="BQ5:BS5"/>
    <mergeCell ref="BK4:BS4"/>
    <mergeCell ref="BK5:BM5"/>
    <mergeCell ref="AT52:AW52"/>
    <mergeCell ref="AT65:AW65"/>
    <mergeCell ref="AT81:AW81"/>
    <mergeCell ref="AT67:AW67"/>
    <mergeCell ref="AT76:AW76"/>
    <mergeCell ref="AT77:AW77"/>
    <mergeCell ref="AT78:AW78"/>
    <mergeCell ref="AT79:AW79"/>
    <mergeCell ref="AT72:AW72"/>
    <mergeCell ref="AT70:AW71"/>
    <mergeCell ref="AX35:BH35"/>
    <mergeCell ref="AX31:BH31"/>
    <mergeCell ref="AX28:BH28"/>
    <mergeCell ref="AX29:BH29"/>
    <mergeCell ref="AX30:BH30"/>
    <mergeCell ref="AY80:BG80"/>
    <mergeCell ref="AX53:BH53"/>
    <mergeCell ref="AX52:BH52"/>
    <mergeCell ref="AX36:BH36"/>
    <mergeCell ref="AX55:BH55"/>
    <mergeCell ref="AX108:BH108"/>
    <mergeCell ref="AX103:BH103"/>
    <mergeCell ref="AX101:BH101"/>
    <mergeCell ref="AT101:AW101"/>
    <mergeCell ref="AX99:BH99"/>
    <mergeCell ref="AX90:BH90"/>
    <mergeCell ref="AT100:AW100"/>
    <mergeCell ref="AX93:BH93"/>
    <mergeCell ref="AT90:AW90"/>
    <mergeCell ref="AX97:BH97"/>
    <mergeCell ref="BI21:BS21"/>
    <mergeCell ref="BI22:BS22"/>
    <mergeCell ref="A17:BS17"/>
    <mergeCell ref="A18:BS18"/>
    <mergeCell ref="AX21:BH21"/>
    <mergeCell ref="AX22:BH22"/>
    <mergeCell ref="AT22:AW22"/>
    <mergeCell ref="AZ19:BJ19"/>
    <mergeCell ref="A21:AS21"/>
    <mergeCell ref="A22:AS22"/>
    <mergeCell ref="V10:BJ10"/>
    <mergeCell ref="N11:BJ11"/>
    <mergeCell ref="BK19:BS19"/>
    <mergeCell ref="A13:BJ13"/>
    <mergeCell ref="A14:BJ14"/>
    <mergeCell ref="A15:BJ15"/>
    <mergeCell ref="BK14:BS14"/>
    <mergeCell ref="A12:BS12"/>
    <mergeCell ref="AP19:AX19"/>
    <mergeCell ref="A10:U10"/>
    <mergeCell ref="A11:M11"/>
    <mergeCell ref="BK15:BS15"/>
    <mergeCell ref="BI55:BS55"/>
    <mergeCell ref="BI35:BS35"/>
    <mergeCell ref="BI36:BS36"/>
    <mergeCell ref="BI31:BS31"/>
    <mergeCell ref="BI38:BS38"/>
    <mergeCell ref="BI39:BS39"/>
    <mergeCell ref="BI32:BS32"/>
    <mergeCell ref="AT21:AW21"/>
    <mergeCell ref="T9:AZ9"/>
    <mergeCell ref="A9:S9"/>
    <mergeCell ref="BN5:BP5"/>
    <mergeCell ref="BB6:BJ6"/>
    <mergeCell ref="BB7:BJ7"/>
    <mergeCell ref="A5:BJ5"/>
    <mergeCell ref="A7:G7"/>
    <mergeCell ref="H7:AZ7"/>
    <mergeCell ref="BK6:BS6"/>
    <mergeCell ref="AF8:AZ8"/>
    <mergeCell ref="A121:BS121"/>
    <mergeCell ref="AX40:BH41"/>
    <mergeCell ref="BI40:BS41"/>
    <mergeCell ref="BK7:BS7"/>
    <mergeCell ref="BK8:BS8"/>
    <mergeCell ref="BK9:BS9"/>
    <mergeCell ref="BB9:BJ9"/>
    <mergeCell ref="BI50:BS50"/>
    <mergeCell ref="A53:AS53"/>
    <mergeCell ref="AT53:AW53"/>
    <mergeCell ref="BI53:BS53"/>
    <mergeCell ref="A58:AS58"/>
    <mergeCell ref="AT58:AW58"/>
    <mergeCell ref="BI54:BS54"/>
    <mergeCell ref="AX58:BH58"/>
    <mergeCell ref="AT56:AW56"/>
    <mergeCell ref="AT57:AW57"/>
    <mergeCell ref="AX54:BH54"/>
    <mergeCell ref="BI58:BS58"/>
    <mergeCell ref="AX56:BH56"/>
    <mergeCell ref="BI52:BS52"/>
    <mergeCell ref="A63:AS63"/>
    <mergeCell ref="AT63:AW63"/>
    <mergeCell ref="AX63:BH63"/>
    <mergeCell ref="BI63:BS63"/>
    <mergeCell ref="A59:AS59"/>
    <mergeCell ref="AT59:AW59"/>
    <mergeCell ref="A60:AS60"/>
    <mergeCell ref="AT60:AW60"/>
    <mergeCell ref="AX60:BH60"/>
    <mergeCell ref="A61:AS61"/>
    <mergeCell ref="AT61:AW61"/>
    <mergeCell ref="AX61:BH61"/>
    <mergeCell ref="BI61:BS61"/>
    <mergeCell ref="AY79:BG79"/>
    <mergeCell ref="AX87:BH87"/>
    <mergeCell ref="BI87:BS87"/>
    <mergeCell ref="AT64:AW64"/>
    <mergeCell ref="AX64:BH64"/>
    <mergeCell ref="BI64:BS64"/>
    <mergeCell ref="A106:AS106"/>
    <mergeCell ref="AT106:AW106"/>
    <mergeCell ref="BI85:BS85"/>
    <mergeCell ref="A86:AS86"/>
    <mergeCell ref="AT86:AW86"/>
    <mergeCell ref="AT85:AW85"/>
    <mergeCell ref="AX85:BH85"/>
    <mergeCell ref="AT88:AW88"/>
    <mergeCell ref="AT89:AW89"/>
    <mergeCell ref="AX91:BH91"/>
    <mergeCell ref="BI91:BS91"/>
    <mergeCell ref="AT84:AW84"/>
    <mergeCell ref="AX84:BH84"/>
    <mergeCell ref="BI84:BS84"/>
    <mergeCell ref="AX81:BH81"/>
    <mergeCell ref="AT82:AW83"/>
    <mergeCell ref="AX88:BH88"/>
    <mergeCell ref="AX89:BH89"/>
    <mergeCell ref="A107:AS107"/>
    <mergeCell ref="AT107:AW107"/>
    <mergeCell ref="AX107:BH107"/>
    <mergeCell ref="BI107:BS107"/>
    <mergeCell ref="AX106:BH106"/>
    <mergeCell ref="A87:AS87"/>
    <mergeCell ref="AT87:AW87"/>
    <mergeCell ref="BI90:BS90"/>
    <mergeCell ref="A91:AS91"/>
    <mergeCell ref="AT91:AW9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Олена</dc:creator>
  <cp:keywords/>
  <dc:description/>
  <cp:lastModifiedBy>Олена</cp:lastModifiedBy>
  <cp:lastPrinted>2016-10-26T14:13:43Z</cp:lastPrinted>
  <dcterms:created xsi:type="dcterms:W3CDTF">2014-02-17T13:56:23Z</dcterms:created>
  <dcterms:modified xsi:type="dcterms:W3CDTF">2017-04-25T01:01:23Z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-690506868</vt:i4>
  </property>
  <property fmtid="{D5CDD505-2E9C-101B-9397-08002B2CF9AE}" pid="3" name="_EmailSubject">
    <vt:lpwstr>БАЛАНС 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